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730" windowHeight="9975"/>
  </bookViews>
  <sheets>
    <sheet name="CTC" sheetId="1" r:id="rId1"/>
    <sheet name="CTC según regiones" sheetId="4" state="hidden" r:id="rId2"/>
    <sheet name="Gráfico" sheetId="2" r:id="rId3"/>
  </sheets>
  <calcPr calcId="125725"/>
</workbook>
</file>

<file path=xl/calcChain.xml><?xml version="1.0" encoding="utf-8"?>
<calcChain xmlns="http://schemas.openxmlformats.org/spreadsheetml/2006/main">
  <c r="C8" i="4"/>
  <c r="C11"/>
  <c r="C10"/>
  <c r="C15"/>
  <c r="C9"/>
  <c r="C12"/>
  <c r="C16"/>
  <c r="C14"/>
  <c r="C7"/>
  <c r="C13"/>
  <c r="C9" i="1"/>
  <c r="C11"/>
  <c r="C7"/>
  <c r="C42"/>
  <c r="C41"/>
  <c r="B40"/>
  <c r="C40" s="1"/>
  <c r="C39"/>
  <c r="C38"/>
  <c r="C37"/>
  <c r="C36"/>
  <c r="B36"/>
  <c r="C35"/>
  <c r="B34"/>
  <c r="C34" s="1"/>
  <c r="C33"/>
  <c r="C32"/>
  <c r="C31"/>
  <c r="C30"/>
  <c r="B29"/>
  <c r="C29" s="1"/>
  <c r="C28"/>
  <c r="C27"/>
  <c r="B26"/>
  <c r="C26" s="1"/>
  <c r="C25"/>
  <c r="C24"/>
  <c r="C23"/>
  <c r="C22"/>
  <c r="B21"/>
  <c r="C21" s="1"/>
  <c r="C20"/>
  <c r="C19"/>
  <c r="B19"/>
  <c r="C18"/>
  <c r="C17"/>
  <c r="C16"/>
  <c r="B16"/>
  <c r="C15"/>
  <c r="C14"/>
  <c r="C13"/>
  <c r="C12"/>
  <c r="B11"/>
  <c r="C10"/>
  <c r="C8"/>
  <c r="B7"/>
</calcChain>
</file>

<file path=xl/sharedStrings.xml><?xml version="1.0" encoding="utf-8"?>
<sst xmlns="http://schemas.openxmlformats.org/spreadsheetml/2006/main" count="59" uniqueCount="44">
  <si>
    <t>Bahoruco</t>
  </si>
  <si>
    <t>Barahona</t>
  </si>
  <si>
    <t>Duarte</t>
  </si>
  <si>
    <t>El Seibo</t>
  </si>
  <si>
    <t>Espaillat</t>
  </si>
  <si>
    <t>Hato Mayor</t>
  </si>
  <si>
    <t>Independencia</t>
  </si>
  <si>
    <t>La Romana</t>
  </si>
  <si>
    <t>La Vega</t>
  </si>
  <si>
    <t>Monte Plata</t>
  </si>
  <si>
    <t>Montecristi</t>
  </si>
  <si>
    <t>Pedernales</t>
  </si>
  <si>
    <t>San Pedro de Macorís</t>
  </si>
  <si>
    <t>Santiago</t>
  </si>
  <si>
    <t>Santo Domingo</t>
  </si>
  <si>
    <t>Valverde</t>
  </si>
  <si>
    <t>Azua</t>
  </si>
  <si>
    <t>San Cristóbal</t>
  </si>
  <si>
    <t>San José de Ocoa</t>
  </si>
  <si>
    <t>Santiago Rodríguez</t>
  </si>
  <si>
    <t>Dajabón</t>
  </si>
  <si>
    <t>Elías Piña</t>
  </si>
  <si>
    <t>Samaná</t>
  </si>
  <si>
    <t xml:space="preserve">Total </t>
  </si>
  <si>
    <t>Absoluto</t>
  </si>
  <si>
    <t>Relativo</t>
  </si>
  <si>
    <t>María Trinidad Sánchez</t>
  </si>
  <si>
    <t xml:space="preserve">San Juan </t>
  </si>
  <si>
    <t>Peravia</t>
  </si>
  <si>
    <t>Cibao Nordeste</t>
  </si>
  <si>
    <t>Cibao Noroeste</t>
  </si>
  <si>
    <t>Cibao Norte</t>
  </si>
  <si>
    <t>Cibao Sur</t>
  </si>
  <si>
    <t>Valdesia</t>
  </si>
  <si>
    <t>El Valle</t>
  </si>
  <si>
    <t>Enriquillo</t>
  </si>
  <si>
    <t>Ozama</t>
  </si>
  <si>
    <t>Yuma</t>
  </si>
  <si>
    <t>Higüamo</t>
  </si>
  <si>
    <t>Fuente: Vicepresidencia de la República Dominicana, Centros Tecnologicos Comunitarios (CTC), 2014</t>
  </si>
  <si>
    <t xml:space="preserve">REPÚBLICA DOMINICANA: Cantidad de Centros Tecnológicos Comunitarios (CTC) según región y provincia, 2014 </t>
  </si>
  <si>
    <t xml:space="preserve">Región y 
Provincia </t>
  </si>
  <si>
    <t>Región</t>
  </si>
  <si>
    <t xml:space="preserve">REPÚBLICA DOMINICANA: Cantidad de Centros Tecnológicos Comunitarios (CTC) según región, 2014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</si>
</sst>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9"/>
      <color theme="1"/>
      <name val="Franklin Gothic Book"/>
      <family val="2"/>
    </font>
    <font>
      <b/>
      <sz val="9"/>
      <color theme="1"/>
      <name val="Franklin Gothic Book"/>
      <family val="2"/>
    </font>
    <font>
      <sz val="7"/>
      <color theme="1"/>
      <name val="Franklin Gothic Book"/>
      <family val="2"/>
    </font>
    <font>
      <b/>
      <sz val="9"/>
      <name val="Franklin Gothic Book"/>
      <family val="2"/>
    </font>
    <font>
      <b/>
      <sz val="9"/>
      <color rgb="FF252525"/>
      <name val="Franklin Gothic Book"/>
      <family val="2"/>
    </font>
    <font>
      <sz val="9"/>
      <color rgb="FF252525"/>
      <name val="Franklin Gothic Book"/>
      <family val="2"/>
    </font>
    <font>
      <sz val="9"/>
      <name val="Franklin Gothic Book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2" fillId="0" borderId="0" xfId="0" applyFont="1"/>
    <xf numFmtId="0" fontId="2" fillId="0" borderId="1" xfId="0" applyFont="1" applyBorder="1"/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3" fillId="0" borderId="0" xfId="0" applyNumberFormat="1" applyFont="1" applyAlignment="1">
      <alignment horizontal="center"/>
    </xf>
    <xf numFmtId="0" fontId="2" fillId="0" borderId="0" xfId="0" applyFont="1" applyFill="1"/>
    <xf numFmtId="0" fontId="2" fillId="0" borderId="0" xfId="0" applyFont="1" applyBorder="1"/>
    <xf numFmtId="2" fontId="3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2" fontId="3" fillId="0" borderId="0" xfId="0" applyNumberFormat="1" applyFont="1" applyFill="1" applyAlignment="1">
      <alignment horizontal="center" vertical="center"/>
    </xf>
    <xf numFmtId="2" fontId="2" fillId="0" borderId="0" xfId="0" applyNumberFormat="1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/>
    <xf numFmtId="0" fontId="5" fillId="0" borderId="0" xfId="0" applyFont="1"/>
    <xf numFmtId="0" fontId="5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4" fillId="0" borderId="0" xfId="0" applyFont="1" applyFill="1" applyBorder="1"/>
    <xf numFmtId="0" fontId="2" fillId="0" borderId="0" xfId="0" applyFont="1" applyAlignment="1">
      <alignment vertical="top"/>
    </xf>
    <xf numFmtId="0" fontId="3" fillId="0" borderId="3" xfId="0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/>
    </xf>
    <xf numFmtId="0" fontId="7" fillId="0" borderId="1" xfId="0" applyFont="1" applyBorder="1"/>
    <xf numFmtId="0" fontId="2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9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_tradnl"/>
  <c:style val="22"/>
  <c:chart>
    <c:title>
      <c:tx>
        <c:rich>
          <a:bodyPr/>
          <a:lstStyle/>
          <a:p>
            <a:pPr>
              <a:defRPr lang="es-ES_tradnl" sz="1000" b="0">
                <a:latin typeface="Franklin Gothic Book" pitchFamily="34" charset="0"/>
              </a:defRPr>
            </a:pPr>
            <a:r>
              <a:rPr lang="en-US" sz="1000" b="0">
                <a:latin typeface="Franklin Gothic Book" pitchFamily="34" charset="0"/>
              </a:rPr>
              <a:t>REPÚBLICA DOMINICANA: Cantidad de Centros Tecnológicos Comunitarios (CTC)                                 según región, 2014 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20072755056561326"/>
          <c:y val="0.15633341930188521"/>
          <c:w val="0.70936095252244413"/>
          <c:h val="0.72728194735712592"/>
        </c:manualLayout>
      </c:layout>
      <c:barChart>
        <c:barDir val="bar"/>
        <c:grouping val="clustered"/>
        <c:ser>
          <c:idx val="1"/>
          <c:order val="0"/>
          <c:tx>
            <c:strRef>
              <c:f>'CTC según regiones'!$A$3:$C$3</c:f>
              <c:strCache>
                <c:ptCount val="1"/>
                <c:pt idx="0">
                  <c:v>REPÚBLICA DOMINICANA: Cantidad de Centros Tecnológicos Comunitarios (CTC) según región, 2014 </c:v>
                </c:pt>
              </c:strCache>
            </c:strRef>
          </c:tx>
          <c:dLbls>
            <c:dLbl>
              <c:idx val="9"/>
              <c:layout>
                <c:manualLayout>
                  <c:x val="-3.5938903863432189E-3"/>
                  <c:y val="0"/>
                </c:manualLayout>
              </c:layout>
              <c:showVal val="1"/>
            </c:dLbl>
            <c:txPr>
              <a:bodyPr/>
              <a:lstStyle/>
              <a:p>
                <a:pPr>
                  <a:defRPr lang="es-ES_tradnl" b="1">
                    <a:latin typeface="Franklin Gothic Book" pitchFamily="34" charset="0"/>
                  </a:defRPr>
                </a:pPr>
                <a:endParaRPr lang="es-ES_tradnl"/>
              </a:p>
            </c:txPr>
            <c:showVal val="1"/>
          </c:dLbls>
          <c:cat>
            <c:strRef>
              <c:f>'CTC según regiones'!$A$7:$A$16</c:f>
              <c:strCache>
                <c:ptCount val="10"/>
                <c:pt idx="0">
                  <c:v>Cibao Sur</c:v>
                </c:pt>
                <c:pt idx="1">
                  <c:v>Cibao Nordeste</c:v>
                </c:pt>
                <c:pt idx="2">
                  <c:v>Ozama</c:v>
                </c:pt>
                <c:pt idx="3">
                  <c:v>Yuma</c:v>
                </c:pt>
                <c:pt idx="4">
                  <c:v>Cibao Noroeste</c:v>
                </c:pt>
                <c:pt idx="5">
                  <c:v>Enriquillo</c:v>
                </c:pt>
                <c:pt idx="6">
                  <c:v>Cibao Norte</c:v>
                </c:pt>
                <c:pt idx="7">
                  <c:v>Valdesia</c:v>
                </c:pt>
                <c:pt idx="8">
                  <c:v>Higüamo</c:v>
                </c:pt>
                <c:pt idx="9">
                  <c:v>El Valle</c:v>
                </c:pt>
              </c:strCache>
            </c:strRef>
          </c:cat>
          <c:val>
            <c:numRef>
              <c:f>'CTC según regiones'!$B$7:$B$16</c:f>
              <c:numCache>
                <c:formatCode>General</c:formatCode>
                <c:ptCount val="10"/>
                <c:pt idx="0">
                  <c:v>3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12</c:v>
                </c:pt>
                <c:pt idx="8">
                  <c:v>13</c:v>
                </c:pt>
                <c:pt idx="9">
                  <c:v>19</c:v>
                </c:pt>
              </c:numCache>
            </c:numRef>
          </c:val>
        </c:ser>
        <c:axId val="92895872"/>
        <c:axId val="92905856"/>
      </c:barChart>
      <c:catAx>
        <c:axId val="92895872"/>
        <c:scaling>
          <c:orientation val="minMax"/>
        </c:scaling>
        <c:axPos val="l"/>
        <c:tickLblPos val="nextTo"/>
        <c:txPr>
          <a:bodyPr/>
          <a:lstStyle/>
          <a:p>
            <a:pPr>
              <a:defRPr lang="es-ES_tradnl"/>
            </a:pPr>
            <a:endParaRPr lang="es-ES_tradnl"/>
          </a:p>
        </c:txPr>
        <c:crossAx val="92905856"/>
        <c:crosses val="autoZero"/>
        <c:auto val="1"/>
        <c:lblAlgn val="ctr"/>
        <c:lblOffset val="100"/>
      </c:catAx>
      <c:valAx>
        <c:axId val="92905856"/>
        <c:scaling>
          <c:orientation val="minMax"/>
        </c:scaling>
        <c:axPos val="b"/>
        <c:majorGridlines>
          <c:spPr>
            <a:ln>
              <a:solidFill>
                <a:schemeClr val="accent4">
                  <a:lumMod val="40000"/>
                  <a:lumOff val="60000"/>
                </a:schemeClr>
              </a:solidFill>
            </a:ln>
          </c:spPr>
        </c:majorGridlines>
        <c:numFmt formatCode="General" sourceLinked="1"/>
        <c:tickLblPos val="nextTo"/>
        <c:spPr>
          <a:ln>
            <a:solidFill>
              <a:schemeClr val="accent4">
                <a:lumMod val="40000"/>
                <a:lumOff val="60000"/>
              </a:schemeClr>
            </a:solidFill>
          </a:ln>
        </c:spPr>
        <c:txPr>
          <a:bodyPr/>
          <a:lstStyle/>
          <a:p>
            <a:pPr>
              <a:defRPr lang="es-ES_tradnl"/>
            </a:pPr>
            <a:endParaRPr lang="es-ES_tradnl"/>
          </a:p>
        </c:txPr>
        <c:crossAx val="92895872"/>
        <c:crosses val="autoZero"/>
        <c:crossBetween val="between"/>
      </c:valAx>
      <c:spPr>
        <a:ln>
          <a:solidFill>
            <a:schemeClr val="accent4">
              <a:lumMod val="40000"/>
              <a:lumOff val="60000"/>
            </a:schemeClr>
          </a:solidFill>
        </a:ln>
      </c:spPr>
    </c:plotArea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672419</xdr:colOff>
      <xdr:row>0</xdr:row>
      <xdr:rowOff>45097</xdr:rowOff>
    </xdr:from>
    <xdr:to>
      <xdr:col>2</xdr:col>
      <xdr:colOff>1311540</xdr:colOff>
      <xdr:row>1</xdr:row>
      <xdr:rowOff>159727</xdr:rowOff>
    </xdr:to>
    <xdr:pic>
      <xdr:nvPicPr>
        <xdr:cNvPr id="2" name="2 Imagen" descr="logo OSIC-R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2342957" y="45097"/>
          <a:ext cx="1650237" cy="30513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1282212</xdr:colOff>
      <xdr:row>0</xdr:row>
      <xdr:rowOff>58615</xdr:rowOff>
    </xdr:from>
    <xdr:to>
      <xdr:col>2</xdr:col>
      <xdr:colOff>1511026</xdr:colOff>
      <xdr:row>1</xdr:row>
      <xdr:rowOff>173245</xdr:rowOff>
    </xdr:to>
    <xdr:pic>
      <xdr:nvPicPr>
        <xdr:cNvPr id="3" name="2 Imagen" descr="logo OSIC-R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2337289" y="58615"/>
          <a:ext cx="1650237" cy="30513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9</xdr:col>
      <xdr:colOff>209550</xdr:colOff>
      <xdr:row>26</xdr:row>
      <xdr:rowOff>58616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209550</xdr:colOff>
      <xdr:row>1</xdr:row>
      <xdr:rowOff>104774</xdr:rowOff>
    </xdr:from>
    <xdr:to>
      <xdr:col>9</xdr:col>
      <xdr:colOff>240538</xdr:colOff>
      <xdr:row>3</xdr:row>
      <xdr:rowOff>152187</xdr:rowOff>
    </xdr:to>
    <xdr:pic>
      <xdr:nvPicPr>
        <xdr:cNvPr id="4" name="3 Imagen" descr="logo OSIC-RD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 bwMode="auto">
        <a:xfrm>
          <a:off x="4781550" y="295274"/>
          <a:ext cx="2316988" cy="42841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C43"/>
  <sheetViews>
    <sheetView showGridLines="0" tabSelected="1" zoomScale="130" zoomScaleNormal="130" workbookViewId="0">
      <pane ySplit="6" topLeftCell="A7" activePane="bottomLeft" state="frozen"/>
      <selection pane="bottomLeft" activeCell="D16" sqref="D16"/>
    </sheetView>
  </sheetViews>
  <sheetFormatPr baseColWidth="10" defaultRowHeight="15"/>
  <cols>
    <col min="1" max="1" width="25" customWidth="1"/>
    <col min="2" max="2" width="15.140625" customWidth="1"/>
    <col min="3" max="3" width="20.28515625" customWidth="1"/>
  </cols>
  <sheetData>
    <row r="3" spans="1:3" ht="31.5" customHeight="1">
      <c r="A3" s="35" t="s">
        <v>40</v>
      </c>
      <c r="B3" s="35"/>
      <c r="C3" s="35"/>
    </row>
    <row r="4" spans="1:3" ht="15.75" customHeight="1">
      <c r="A4" s="37" t="s">
        <v>41</v>
      </c>
      <c r="B4" s="36" t="s">
        <v>23</v>
      </c>
      <c r="C4" s="36"/>
    </row>
    <row r="5" spans="1:3">
      <c r="A5" s="38"/>
      <c r="B5" s="4" t="s">
        <v>24</v>
      </c>
      <c r="C5" s="4" t="s">
        <v>25</v>
      </c>
    </row>
    <row r="6" spans="1:3">
      <c r="A6" s="39"/>
      <c r="B6" s="3">
        <v>95</v>
      </c>
      <c r="C6" s="5">
        <v>100</v>
      </c>
    </row>
    <row r="7" spans="1:3">
      <c r="A7" s="18" t="s">
        <v>29</v>
      </c>
      <c r="B7" s="17">
        <f>B8+B9+B10</f>
        <v>5</v>
      </c>
      <c r="C7" s="8">
        <f>B7/B6*100</f>
        <v>5.2631578947368416</v>
      </c>
    </row>
    <row r="8" spans="1:3">
      <c r="A8" s="1" t="s">
        <v>26</v>
      </c>
      <c r="B8" s="14">
        <v>2</v>
      </c>
      <c r="C8" s="9">
        <f>B8/B6*100</f>
        <v>2.1052631578947367</v>
      </c>
    </row>
    <row r="9" spans="1:3">
      <c r="A9" s="1" t="s">
        <v>22</v>
      </c>
      <c r="B9" s="14">
        <v>1</v>
      </c>
      <c r="C9" s="10">
        <f>B9/B6*100</f>
        <v>1.0526315789473684</v>
      </c>
    </row>
    <row r="10" spans="1:3">
      <c r="A10" s="1" t="s">
        <v>2</v>
      </c>
      <c r="B10" s="14">
        <v>2</v>
      </c>
      <c r="C10" s="9">
        <f>B10/B6*100</f>
        <v>2.1052631578947367</v>
      </c>
    </row>
    <row r="11" spans="1:3">
      <c r="A11" s="19" t="s">
        <v>30</v>
      </c>
      <c r="B11" s="20">
        <f>B12+B13+B14+B15</f>
        <v>10</v>
      </c>
      <c r="C11" s="11">
        <f>B11/B6*100</f>
        <v>10.526315789473683</v>
      </c>
    </row>
    <row r="12" spans="1:3">
      <c r="A12" s="1" t="s">
        <v>20</v>
      </c>
      <c r="B12" s="14">
        <v>1</v>
      </c>
      <c r="C12" s="9">
        <f>B12/B6*100</f>
        <v>1.0526315789473684</v>
      </c>
    </row>
    <row r="13" spans="1:3">
      <c r="A13" s="1" t="s">
        <v>10</v>
      </c>
      <c r="B13" s="14">
        <v>6</v>
      </c>
      <c r="C13" s="9">
        <f>B13/B6*100</f>
        <v>6.3157894736842106</v>
      </c>
    </row>
    <row r="14" spans="1:3">
      <c r="A14" s="1" t="s">
        <v>19</v>
      </c>
      <c r="B14" s="14">
        <v>1</v>
      </c>
      <c r="C14" s="9">
        <f>B14/B6*100</f>
        <v>1.0526315789473684</v>
      </c>
    </row>
    <row r="15" spans="1:3">
      <c r="A15" s="7" t="s">
        <v>15</v>
      </c>
      <c r="B15" s="15">
        <v>2</v>
      </c>
      <c r="C15" s="9">
        <f>B15/B6*100</f>
        <v>2.1052631578947367</v>
      </c>
    </row>
    <row r="16" spans="1:3">
      <c r="A16" s="18" t="s">
        <v>31</v>
      </c>
      <c r="B16" s="17">
        <f>B17+B18</f>
        <v>12</v>
      </c>
      <c r="C16" s="8">
        <f>B16/B6*100</f>
        <v>12.631578947368421</v>
      </c>
    </row>
    <row r="17" spans="1:3">
      <c r="A17" s="1" t="s">
        <v>13</v>
      </c>
      <c r="B17" s="14">
        <v>7</v>
      </c>
      <c r="C17" s="9">
        <f>B17/B6*100</f>
        <v>7.3684210526315779</v>
      </c>
    </row>
    <row r="18" spans="1:3">
      <c r="A18" s="1" t="s">
        <v>4</v>
      </c>
      <c r="B18" s="14">
        <v>5</v>
      </c>
      <c r="C18" s="9">
        <f>B18/B6*100</f>
        <v>5.2631578947368416</v>
      </c>
    </row>
    <row r="19" spans="1:3">
      <c r="A19" s="18" t="s">
        <v>32</v>
      </c>
      <c r="B19" s="17">
        <f>B20</f>
        <v>3</v>
      </c>
      <c r="C19" s="12">
        <f>B19/B6*100</f>
        <v>3.1578947368421053</v>
      </c>
    </row>
    <row r="20" spans="1:3">
      <c r="A20" s="1" t="s">
        <v>8</v>
      </c>
      <c r="B20" s="14">
        <v>3</v>
      </c>
      <c r="C20" s="13">
        <f>B20/B6*100</f>
        <v>3.1578947368421053</v>
      </c>
    </row>
    <row r="21" spans="1:3">
      <c r="A21" s="18" t="s">
        <v>33</v>
      </c>
      <c r="B21" s="21">
        <f>B22+B23+B24+B25</f>
        <v>12</v>
      </c>
      <c r="C21" s="8">
        <f>B21/B6*100</f>
        <v>12.631578947368421</v>
      </c>
    </row>
    <row r="22" spans="1:3">
      <c r="A22" s="1" t="s">
        <v>18</v>
      </c>
      <c r="B22" s="14">
        <v>1</v>
      </c>
      <c r="C22" s="9">
        <f>B22/B6*100</f>
        <v>1.0526315789473684</v>
      </c>
    </row>
    <row r="23" spans="1:3">
      <c r="A23" s="1" t="s">
        <v>28</v>
      </c>
      <c r="B23" s="14">
        <v>1</v>
      </c>
      <c r="C23" s="9">
        <f>B23/B6*100</f>
        <v>1.0526315789473684</v>
      </c>
    </row>
    <row r="24" spans="1:3">
      <c r="A24" s="1" t="s">
        <v>16</v>
      </c>
      <c r="B24" s="14">
        <v>6</v>
      </c>
      <c r="C24" s="9">
        <f>B24/95*100</f>
        <v>6.3157894736842106</v>
      </c>
    </row>
    <row r="25" spans="1:3">
      <c r="A25" s="6" t="s">
        <v>17</v>
      </c>
      <c r="B25" s="16">
        <v>4</v>
      </c>
      <c r="C25" s="9">
        <f>B25/95*100</f>
        <v>4.2105263157894735</v>
      </c>
    </row>
    <row r="26" spans="1:3">
      <c r="A26" s="18" t="s">
        <v>34</v>
      </c>
      <c r="B26" s="17">
        <f>B27+B28</f>
        <v>19</v>
      </c>
      <c r="C26" s="8">
        <f t="shared" ref="C26:C42" si="0">B26/95*100</f>
        <v>20</v>
      </c>
    </row>
    <row r="27" spans="1:3">
      <c r="A27" s="1" t="s">
        <v>21</v>
      </c>
      <c r="B27" s="14">
        <v>7</v>
      </c>
      <c r="C27" s="9">
        <f t="shared" si="0"/>
        <v>7.3684210526315779</v>
      </c>
    </row>
    <row r="28" spans="1:3">
      <c r="A28" s="1" t="s">
        <v>27</v>
      </c>
      <c r="B28" s="14">
        <v>12</v>
      </c>
      <c r="C28" s="9">
        <f t="shared" si="0"/>
        <v>12.631578947368421</v>
      </c>
    </row>
    <row r="29" spans="1:3">
      <c r="A29" s="18" t="s">
        <v>35</v>
      </c>
      <c r="B29" s="17">
        <f>B30+B31+B32+B33</f>
        <v>11</v>
      </c>
      <c r="C29" s="8">
        <f t="shared" si="0"/>
        <v>11.578947368421053</v>
      </c>
    </row>
    <row r="30" spans="1:3">
      <c r="A30" s="1" t="s">
        <v>1</v>
      </c>
      <c r="B30" s="14">
        <v>2</v>
      </c>
      <c r="C30" s="9">
        <f t="shared" si="0"/>
        <v>2.1052631578947367</v>
      </c>
    </row>
    <row r="31" spans="1:3">
      <c r="A31" s="1" t="s">
        <v>0</v>
      </c>
      <c r="B31" s="14">
        <v>4</v>
      </c>
      <c r="C31" s="9">
        <f t="shared" si="0"/>
        <v>4.2105263157894735</v>
      </c>
    </row>
    <row r="32" spans="1:3">
      <c r="A32" s="1" t="s">
        <v>6</v>
      </c>
      <c r="B32" s="14">
        <v>4</v>
      </c>
      <c r="C32" s="9">
        <f t="shared" si="0"/>
        <v>4.2105263157894735</v>
      </c>
    </row>
    <row r="33" spans="1:3" ht="11.25" customHeight="1">
      <c r="A33" s="26" t="s">
        <v>11</v>
      </c>
      <c r="B33" s="14">
        <v>1</v>
      </c>
      <c r="C33" s="9">
        <f t="shared" si="0"/>
        <v>1.0526315789473684</v>
      </c>
    </row>
    <row r="34" spans="1:3">
      <c r="A34" s="22" t="s">
        <v>36</v>
      </c>
      <c r="B34" s="17">
        <f>B35</f>
        <v>5</v>
      </c>
      <c r="C34" s="8">
        <f t="shared" si="0"/>
        <v>5.2631578947368416</v>
      </c>
    </row>
    <row r="35" spans="1:3">
      <c r="A35" s="1" t="s">
        <v>14</v>
      </c>
      <c r="B35" s="14">
        <v>5</v>
      </c>
      <c r="C35" s="9">
        <f t="shared" si="0"/>
        <v>5.2631578947368416</v>
      </c>
    </row>
    <row r="36" spans="1:3">
      <c r="A36" s="18" t="s">
        <v>38</v>
      </c>
      <c r="B36" s="17">
        <f>B37+B38+B39</f>
        <v>13</v>
      </c>
      <c r="C36" s="8">
        <f t="shared" si="0"/>
        <v>13.684210526315791</v>
      </c>
    </row>
    <row r="37" spans="1:3">
      <c r="A37" s="1" t="s">
        <v>5</v>
      </c>
      <c r="B37" s="14">
        <v>6</v>
      </c>
      <c r="C37" s="9">
        <f t="shared" si="0"/>
        <v>6.3157894736842106</v>
      </c>
    </row>
    <row r="38" spans="1:3">
      <c r="A38" s="6" t="s">
        <v>12</v>
      </c>
      <c r="B38" s="16">
        <v>1</v>
      </c>
      <c r="C38" s="9">
        <f t="shared" si="0"/>
        <v>1.0526315789473684</v>
      </c>
    </row>
    <row r="39" spans="1:3">
      <c r="A39" s="1" t="s">
        <v>9</v>
      </c>
      <c r="B39" s="14">
        <v>6</v>
      </c>
      <c r="C39" s="9">
        <f t="shared" si="0"/>
        <v>6.3157894736842106</v>
      </c>
    </row>
    <row r="40" spans="1:3">
      <c r="A40" s="18" t="s">
        <v>37</v>
      </c>
      <c r="B40" s="17">
        <f>B41+B42</f>
        <v>5</v>
      </c>
      <c r="C40" s="8">
        <f t="shared" si="0"/>
        <v>5.2631578947368416</v>
      </c>
    </row>
    <row r="41" spans="1:3">
      <c r="A41" s="1" t="s">
        <v>7</v>
      </c>
      <c r="B41" s="14">
        <v>1</v>
      </c>
      <c r="C41" s="9">
        <f t="shared" si="0"/>
        <v>1.0526315789473684</v>
      </c>
    </row>
    <row r="42" spans="1:3">
      <c r="A42" s="2" t="s">
        <v>3</v>
      </c>
      <c r="B42" s="23">
        <v>4</v>
      </c>
      <c r="C42" s="24">
        <f t="shared" si="0"/>
        <v>4.2105263157894735</v>
      </c>
    </row>
    <row r="43" spans="1:3">
      <c r="A43" s="25" t="s">
        <v>39</v>
      </c>
    </row>
  </sheetData>
  <mergeCells count="3">
    <mergeCell ref="A3:C3"/>
    <mergeCell ref="B4:C4"/>
    <mergeCell ref="A4:A6"/>
  </mergeCells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3:C17"/>
  <sheetViews>
    <sheetView showGridLines="0" zoomScale="130" zoomScaleNormal="130" workbookViewId="0">
      <selection activeCell="A12" sqref="A12"/>
    </sheetView>
  </sheetViews>
  <sheetFormatPr baseColWidth="10" defaultRowHeight="15"/>
  <cols>
    <col min="1" max="1" width="15.85546875" customWidth="1"/>
    <col min="2" max="2" width="21.28515625" customWidth="1"/>
    <col min="3" max="3" width="23.7109375" customWidth="1"/>
  </cols>
  <sheetData>
    <row r="3" spans="1:3" ht="29.25" customHeight="1">
      <c r="A3" s="35" t="s">
        <v>43</v>
      </c>
      <c r="B3" s="35"/>
      <c r="C3" s="35"/>
    </row>
    <row r="4" spans="1:3">
      <c r="A4" s="37" t="s">
        <v>42</v>
      </c>
      <c r="B4" s="36" t="s">
        <v>23</v>
      </c>
      <c r="C4" s="36"/>
    </row>
    <row r="5" spans="1:3">
      <c r="A5" s="38"/>
      <c r="B5" s="4" t="s">
        <v>24</v>
      </c>
      <c r="C5" s="4" t="s">
        <v>25</v>
      </c>
    </row>
    <row r="6" spans="1:3">
      <c r="A6" s="39"/>
      <c r="B6" s="27">
        <v>95</v>
      </c>
      <c r="C6" s="28">
        <v>100</v>
      </c>
    </row>
    <row r="7" spans="1:3">
      <c r="A7" s="29" t="s">
        <v>32</v>
      </c>
      <c r="B7" s="14">
        <v>3</v>
      </c>
      <c r="C7" s="9">
        <f t="shared" ref="C7:C16" si="0">B7/95*100</f>
        <v>3.1578947368421053</v>
      </c>
    </row>
    <row r="8" spans="1:3">
      <c r="A8" s="29" t="s">
        <v>29</v>
      </c>
      <c r="B8" s="14">
        <v>5</v>
      </c>
      <c r="C8" s="9">
        <f t="shared" si="0"/>
        <v>5.2631578947368416</v>
      </c>
    </row>
    <row r="9" spans="1:3">
      <c r="A9" s="33" t="s">
        <v>36</v>
      </c>
      <c r="B9" s="14">
        <v>5</v>
      </c>
      <c r="C9" s="9">
        <f t="shared" si="0"/>
        <v>5.2631578947368416</v>
      </c>
    </row>
    <row r="10" spans="1:3">
      <c r="A10" s="29" t="s">
        <v>37</v>
      </c>
      <c r="B10" s="14">
        <v>5</v>
      </c>
      <c r="C10" s="9">
        <f t="shared" si="0"/>
        <v>5.2631578947368416</v>
      </c>
    </row>
    <row r="11" spans="1:3">
      <c r="A11" s="30" t="s">
        <v>30</v>
      </c>
      <c r="B11" s="31">
        <v>10</v>
      </c>
      <c r="C11" s="32">
        <f t="shared" si="0"/>
        <v>10.526315789473683</v>
      </c>
    </row>
    <row r="12" spans="1:3">
      <c r="A12" s="29" t="s">
        <v>35</v>
      </c>
      <c r="B12" s="14">
        <v>11</v>
      </c>
      <c r="C12" s="9">
        <f t="shared" si="0"/>
        <v>11.578947368421053</v>
      </c>
    </row>
    <row r="13" spans="1:3">
      <c r="A13" s="29" t="s">
        <v>31</v>
      </c>
      <c r="B13" s="14">
        <v>12</v>
      </c>
      <c r="C13" s="9">
        <f t="shared" si="0"/>
        <v>12.631578947368421</v>
      </c>
    </row>
    <row r="14" spans="1:3">
      <c r="A14" s="29" t="s">
        <v>33</v>
      </c>
      <c r="B14" s="16">
        <v>12</v>
      </c>
      <c r="C14" s="9">
        <f t="shared" si="0"/>
        <v>12.631578947368421</v>
      </c>
    </row>
    <row r="15" spans="1:3">
      <c r="A15" s="29" t="s">
        <v>38</v>
      </c>
      <c r="B15" s="14">
        <v>13</v>
      </c>
      <c r="C15" s="9">
        <f t="shared" si="0"/>
        <v>13.684210526315791</v>
      </c>
    </row>
    <row r="16" spans="1:3">
      <c r="A16" s="34" t="s">
        <v>34</v>
      </c>
      <c r="B16" s="23">
        <v>19</v>
      </c>
      <c r="C16" s="24">
        <f t="shared" si="0"/>
        <v>20</v>
      </c>
    </row>
    <row r="17" spans="1:1">
      <c r="A17" s="25" t="s">
        <v>39</v>
      </c>
    </row>
  </sheetData>
  <sortState ref="A7:C14">
    <sortCondition ref="C5:C14"/>
  </sortState>
  <mergeCells count="3">
    <mergeCell ref="A3:C3"/>
    <mergeCell ref="A4:A6"/>
    <mergeCell ref="B4:C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C00000"/>
  </sheetPr>
  <dimension ref="A13:L27"/>
  <sheetViews>
    <sheetView showGridLines="0" workbookViewId="0">
      <selection activeCell="L13" sqref="L13"/>
    </sheetView>
  </sheetViews>
  <sheetFormatPr baseColWidth="10" defaultRowHeight="15"/>
  <sheetData>
    <row r="13" spans="12:12">
      <c r="L13" s="40"/>
    </row>
    <row r="27" spans="1:1" ht="21" customHeight="1">
      <c r="A27" s="25" t="s">
        <v>39</v>
      </c>
    </row>
  </sheetData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CTC</vt:lpstr>
      <vt:lpstr>CTC según regiones</vt:lpstr>
      <vt:lpstr>Gráfico</vt:lpstr>
    </vt:vector>
  </TitlesOfParts>
  <Company>ONE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nicole.aponte</dc:creator>
  <cp:lastModifiedBy>nicole.aponte</cp:lastModifiedBy>
  <dcterms:created xsi:type="dcterms:W3CDTF">2015-02-17T16:01:34Z</dcterms:created>
  <dcterms:modified xsi:type="dcterms:W3CDTF">2015-02-23T14:59:43Z</dcterms:modified>
</cp:coreProperties>
</file>